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спец.рахунок" sheetId="1" r:id="rId1"/>
    <sheet name="загальний фонд " sheetId="2" r:id="rId2"/>
  </sheets>
  <externalReferences>
    <externalReference r:id="rId5"/>
    <externalReference r:id="rId6"/>
    <externalReference r:id="rId7"/>
  </externalReferences>
  <definedNames>
    <definedName name="_xlnm.Print_Area" localSheetId="1">'загальний фонд '!$A$1:$D$46</definedName>
    <definedName name="_xlnm.Print_Area" localSheetId="0">'спец.рахунок'!$A$1:$G$67</definedName>
  </definedNames>
  <calcPr fullCalcOnLoad="1"/>
</workbook>
</file>

<file path=xl/sharedStrings.xml><?xml version="1.0" encoding="utf-8"?>
<sst xmlns="http://schemas.openxmlformats.org/spreadsheetml/2006/main" count="81" uniqueCount="52">
  <si>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</si>
  <si>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</si>
  <si>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</si>
  <si>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</si>
  <si>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</si>
  <si>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</si>
  <si>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</si>
  <si>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</si>
  <si>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</si>
  <si>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</si>
  <si>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</si>
  <si>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</si>
  <si>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</si>
  <si>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Надходження в негрошовій формі</t>
  </si>
  <si>
    <t>Плата за послуги</t>
  </si>
  <si>
    <t>Чорнобаївський НВК</t>
  </si>
  <si>
    <t>Одиниця виміру: грн, коп.</t>
  </si>
  <si>
    <t>Показники</t>
  </si>
  <si>
    <t>Затверджено на звітний рік</t>
  </si>
  <si>
    <t>Фактичні за звітний період (рік)</t>
  </si>
  <si>
    <t xml:space="preserve">  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</si>
  <si>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</si>
  <si>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</si>
  <si>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</si>
  <si>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</si>
  <si>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</si>
  <si>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</si>
  <si>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</si>
  <si>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</si>
  <si>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</si>
  <si>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>Використання бюджетних коштів</t>
  </si>
  <si>
    <t xml:space="preserve">  Оплата  за тверде паливо</t>
  </si>
  <si>
    <t>Всього</t>
  </si>
  <si>
    <t xml:space="preserve">Чорнобаївський НВК 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</si>
  <si>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</si>
  <si>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</si>
  <si>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 xml:space="preserve">Назва </t>
  </si>
  <si>
    <t>кошти спеціального фонду місцевого бюджету</t>
  </si>
  <si>
    <t>продукти харчування</t>
  </si>
  <si>
    <t>докум.про освіту</t>
  </si>
  <si>
    <t xml:space="preserve">        Дослідження і розробки, окремі заходи розвитку по реалізації державних (регіональних) програм </t>
  </si>
  <si>
    <t>загальний фонд державного бюджету</t>
  </si>
  <si>
    <t>ОЗДОРОВЛЕННЯ ТА ВІДПОЧИНОК ДІТЕЙ</t>
  </si>
  <si>
    <t>школа</t>
  </si>
  <si>
    <t>садок</t>
  </si>
  <si>
    <t xml:space="preserve"> </t>
  </si>
  <si>
    <t>РОЗВИТОК ОСВІТИ БІЛОЗЕРСКОГО РАЙОНУ</t>
  </si>
  <si>
    <t>Шкільний автобус(ремонт та придбання палива,олії,запчастин )</t>
  </si>
  <si>
    <t>Відрядження(курси підв.кваліф)</t>
  </si>
  <si>
    <t>за січень-березень 2020 р.</t>
  </si>
  <si>
    <t>Всього за 3 місяців</t>
  </si>
  <si>
    <t>госп.товари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</si>
</sst>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;\-#,##0.00;#,&quot;-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Arial Cyr"/>
      <family val="0"/>
    </font>
    <font>
      <sz val="8"/>
      <name val="Arial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04" fontId="4" fillId="0" borderId="0" xfId="0" applyNumberFormat="1" applyFont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204" fontId="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04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justify" vertical="center" wrapText="1"/>
    </xf>
    <xf numFmtId="204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04" fontId="4" fillId="33" borderId="0" xfId="0" applyNumberFormat="1" applyFont="1" applyFill="1" applyBorder="1" applyAlignment="1" applyProtection="1">
      <alignment horizontal="right" vertical="center"/>
      <protection locked="0"/>
    </xf>
    <xf numFmtId="204" fontId="4" fillId="0" borderId="0" xfId="0" applyNumberFormat="1" applyFont="1" applyBorder="1" applyAlignment="1" applyProtection="1">
      <alignment horizontal="right" vertical="center"/>
      <protection locked="0"/>
    </xf>
    <xf numFmtId="204" fontId="4" fillId="0" borderId="0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204" fontId="4" fillId="0" borderId="15" xfId="0" applyNumberFormat="1" applyFont="1" applyBorder="1" applyAlignment="1" applyProtection="1">
      <alignment horizontal="right" vertical="center" wrapText="1"/>
      <protection/>
    </xf>
    <xf numFmtId="2" fontId="0" fillId="0" borderId="10" xfId="0" applyNumberFormat="1" applyBorder="1" applyAlignment="1">
      <alignment horizontal="center"/>
    </xf>
    <xf numFmtId="0" fontId="11" fillId="0" borderId="10" xfId="52" applyFont="1" applyFill="1" applyBorder="1" applyAlignment="1">
      <alignment wrapText="1"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204" fontId="4" fillId="0" borderId="26" xfId="0" applyNumberFormat="1" applyFont="1" applyBorder="1" applyAlignment="1" applyProtection="1">
      <alignment horizontal="center" vertical="center" wrapText="1"/>
      <protection/>
    </xf>
    <xf numFmtId="204" fontId="4" fillId="0" borderId="27" xfId="0" applyNumberFormat="1" applyFont="1" applyBorder="1" applyAlignment="1" applyProtection="1">
      <alignment horizontal="center" vertical="center" wrapText="1"/>
      <protection/>
    </xf>
    <xf numFmtId="204" fontId="4" fillId="0" borderId="20" xfId="0" applyNumberFormat="1" applyFont="1" applyBorder="1" applyAlignment="1" applyProtection="1">
      <alignment horizontal="center" vertical="center" wrapText="1"/>
      <protection/>
    </xf>
    <xf numFmtId="204" fontId="4" fillId="0" borderId="21" xfId="0" applyNumberFormat="1" applyFont="1" applyBorder="1" applyAlignment="1" applyProtection="1">
      <alignment horizontal="center" vertical="center" wrapText="1"/>
      <protection/>
    </xf>
    <xf numFmtId="204" fontId="4" fillId="0" borderId="28" xfId="0" applyNumberFormat="1" applyFont="1" applyBorder="1" applyAlignment="1" applyProtection="1">
      <alignment horizontal="center" vertical="center" wrapText="1"/>
      <protection/>
    </xf>
    <xf numFmtId="204" fontId="4" fillId="0" borderId="29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~1\AppData\Local\Temp\&#1060;&#1072;&#1082;&#1090;%20&#1096;&#1082;&#1086;&#1083;&#1080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~1\AppData\Local\Temp\&#1073;&#1083;&#1072;&#1075;&#1086;&#1076;&#1110;&#1081;&#1085;&#1110;3,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~1\AppData\Local\Temp\&#1055;&#1083;&#1072;&#1090;&#1072;%20&#1079;&#1072;%20&#1087;&#1086;&#1089;&#1083;&#1091;&#1075;&#1080;3,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Д.ОСМ"/>
      <sheetName val="інклюзія"/>
      <sheetName val="котельні"/>
      <sheetName val="Лист1"/>
      <sheetName val="спец програми 3110+3122"/>
      <sheetName val="3110"/>
      <sheetName val="3132"/>
      <sheetName val="оздоровлення"/>
      <sheetName val="2800"/>
      <sheetName val="2282"/>
      <sheetName val="2281"/>
      <sheetName val="2275"/>
      <sheetName val="2274"/>
      <sheetName val="розрахунки"/>
      <sheetName val="реально"/>
      <sheetName val="2273"/>
      <sheetName val="2272"/>
      <sheetName val="2250"/>
      <sheetName val="2240"/>
      <sheetName val="2230"/>
      <sheetName val="2220"/>
      <sheetName val="2210"/>
      <sheetName val="2120"/>
      <sheetName val="2111"/>
      <sheetName val="план+факт"/>
    </sheetNames>
    <sheetDataSet>
      <sheetData sheetId="24">
        <row r="22">
          <cell r="AO22">
            <v>13787436</v>
          </cell>
          <cell r="AP22">
            <v>2531576.06</v>
          </cell>
          <cell r="BG22">
            <v>2795000</v>
          </cell>
          <cell r="BH22">
            <v>608034.88</v>
          </cell>
        </row>
        <row r="23">
          <cell r="AO23">
            <v>3033265</v>
          </cell>
          <cell r="AP23">
            <v>569119</v>
          </cell>
          <cell r="BG23">
            <v>614900</v>
          </cell>
          <cell r="BH23">
            <v>136679.26</v>
          </cell>
        </row>
        <row r="24">
          <cell r="AO24">
            <v>142957</v>
          </cell>
          <cell r="AP24">
            <v>0</v>
          </cell>
          <cell r="BG24">
            <v>20000</v>
          </cell>
          <cell r="BH24">
            <v>0</v>
          </cell>
        </row>
        <row r="25">
          <cell r="AO25">
            <v>0</v>
          </cell>
          <cell r="AP25">
            <v>0</v>
          </cell>
          <cell r="BG25">
            <v>5000</v>
          </cell>
          <cell r="BH25">
            <v>0</v>
          </cell>
        </row>
        <row r="26">
          <cell r="AO26">
            <v>209009</v>
          </cell>
          <cell r="AP26">
            <v>73397.63</v>
          </cell>
          <cell r="BG26">
            <v>570000</v>
          </cell>
          <cell r="BH26">
            <v>88704.06</v>
          </cell>
        </row>
        <row r="27">
          <cell r="AO27">
            <v>91298</v>
          </cell>
          <cell r="AP27">
            <v>24815.5</v>
          </cell>
          <cell r="BG27">
            <v>50000</v>
          </cell>
          <cell r="BH27">
            <v>7479.289999999999</v>
          </cell>
        </row>
        <row r="28">
          <cell r="AO28">
            <v>32639</v>
          </cell>
          <cell r="AP28">
            <v>0</v>
          </cell>
          <cell r="BG28">
            <v>0</v>
          </cell>
          <cell r="BH28">
            <v>0</v>
          </cell>
        </row>
        <row r="29">
          <cell r="AO29">
            <v>42579</v>
          </cell>
          <cell r="AP29">
            <v>13861.25</v>
          </cell>
          <cell r="BG29">
            <v>60000</v>
          </cell>
          <cell r="BH29">
            <v>9381.25</v>
          </cell>
        </row>
        <row r="30">
          <cell r="AO30">
            <v>245518</v>
          </cell>
          <cell r="AP30">
            <v>89429.32381126</v>
          </cell>
          <cell r="BG30">
            <v>309000</v>
          </cell>
          <cell r="BH30">
            <v>162056.8</v>
          </cell>
        </row>
        <row r="31">
          <cell r="AO31">
            <v>747095</v>
          </cell>
          <cell r="AP31">
            <v>140922.27644076</v>
          </cell>
          <cell r="BG31">
            <v>480000</v>
          </cell>
          <cell r="BH31">
            <v>95264.84889457</v>
          </cell>
        </row>
        <row r="32">
          <cell r="AO32">
            <v>0</v>
          </cell>
          <cell r="AP32">
            <v>0</v>
          </cell>
          <cell r="BG32">
            <v>0</v>
          </cell>
          <cell r="BH32">
            <v>0</v>
          </cell>
        </row>
        <row r="33">
          <cell r="AO33">
            <v>0</v>
          </cell>
          <cell r="AP33">
            <v>0</v>
          </cell>
          <cell r="BG33">
            <v>0</v>
          </cell>
          <cell r="BH33">
            <v>0</v>
          </cell>
        </row>
        <row r="34">
          <cell r="AO34">
            <v>1800</v>
          </cell>
          <cell r="AP34">
            <v>0</v>
          </cell>
          <cell r="BG34">
            <v>0</v>
          </cell>
          <cell r="BH34">
            <v>0</v>
          </cell>
        </row>
        <row r="35">
          <cell r="AO35">
            <v>266</v>
          </cell>
          <cell r="AP35">
            <v>123.19</v>
          </cell>
          <cell r="BG35">
            <v>0</v>
          </cell>
          <cell r="BH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натура"/>
      <sheetName val="до з ясування"/>
      <sheetName val="СВОД"/>
      <sheetName val="Разом"/>
    </sheetNames>
    <sheetDataSet>
      <sheetData sheetId="13">
        <row r="6">
          <cell r="B6">
            <v>3318.18</v>
          </cell>
          <cell r="D6">
            <v>1511</v>
          </cell>
          <cell r="E6">
            <v>3247.19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до з ясування"/>
      <sheetName val="СВОД"/>
      <sheetName val="Разом"/>
    </sheetNames>
    <sheetDataSet>
      <sheetData sheetId="20">
        <row r="17">
          <cell r="C17">
            <v>6324.35</v>
          </cell>
          <cell r="E17">
            <v>92782.02</v>
          </cell>
          <cell r="F17">
            <v>102580.93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7.57421875" style="0" customWidth="1"/>
    <col min="2" max="2" width="11.7109375" style="0" customWidth="1"/>
    <col min="3" max="3" width="11.00390625" style="0" customWidth="1"/>
    <col min="4" max="4" width="22.140625" style="0" customWidth="1"/>
    <col min="5" max="5" width="11.57421875" style="0" customWidth="1"/>
    <col min="6" max="6" width="9.8515625" style="0" customWidth="1"/>
  </cols>
  <sheetData>
    <row r="2" spans="1:6" ht="12.75">
      <c r="A2" s="61" t="s">
        <v>15</v>
      </c>
      <c r="B2" s="61"/>
      <c r="C2" s="61"/>
      <c r="D2" s="61"/>
      <c r="E2" s="61"/>
      <c r="F2" s="61"/>
    </row>
    <row r="4" spans="1:6" ht="12.75">
      <c r="A4" s="60" t="s">
        <v>6</v>
      </c>
      <c r="B4" s="60"/>
      <c r="C4" s="60"/>
      <c r="D4" s="60"/>
      <c r="E4" s="60"/>
      <c r="F4" s="60"/>
    </row>
    <row r="5" spans="1:7" ht="12.75">
      <c r="A5" t="s">
        <v>43</v>
      </c>
      <c r="B5" s="1"/>
      <c r="C5" s="1"/>
      <c r="D5" s="1"/>
      <c r="E5" s="1"/>
      <c r="F5" s="1"/>
      <c r="G5" s="1" t="s">
        <v>8</v>
      </c>
    </row>
    <row r="6" spans="1:7" ht="12.75" customHeight="1">
      <c r="A6" s="65" t="s">
        <v>9</v>
      </c>
      <c r="B6" s="65" t="s">
        <v>0</v>
      </c>
      <c r="C6" s="66" t="s">
        <v>1</v>
      </c>
      <c r="D6" s="67"/>
      <c r="E6" s="67"/>
      <c r="F6" s="68"/>
      <c r="G6" s="65" t="s">
        <v>10</v>
      </c>
    </row>
    <row r="7" spans="1:7" ht="12.75">
      <c r="A7" s="65"/>
      <c r="B7" s="65"/>
      <c r="C7" s="62" t="s">
        <v>2</v>
      </c>
      <c r="D7" s="62" t="s">
        <v>3</v>
      </c>
      <c r="E7" s="62"/>
      <c r="F7" s="62"/>
      <c r="G7" s="65"/>
    </row>
    <row r="8" spans="1:7" ht="24.75" customHeight="1">
      <c r="A8" s="65"/>
      <c r="B8" s="65"/>
      <c r="C8" s="62"/>
      <c r="D8" s="3" t="s">
        <v>7</v>
      </c>
      <c r="E8" s="3" t="s">
        <v>4</v>
      </c>
      <c r="F8" s="3" t="s">
        <v>5</v>
      </c>
      <c r="G8" s="65"/>
    </row>
    <row r="9" spans="1:7" s="56" customFormat="1" ht="12.75">
      <c r="A9" s="53">
        <f>'[2]чорнобаївський'!$B$6</f>
        <v>3318.18</v>
      </c>
      <c r="B9" s="53">
        <f>'[2]чорнобаївський'!$D$6</f>
        <v>1511</v>
      </c>
      <c r="C9" s="53">
        <f>'[2]чорнобаївський'!$E$6</f>
        <v>3247.19</v>
      </c>
      <c r="D9" s="55" t="s">
        <v>38</v>
      </c>
      <c r="E9" s="53"/>
      <c r="F9" s="53">
        <f>C9-F10-F11-F12</f>
        <v>3247.19</v>
      </c>
      <c r="G9" s="55">
        <f>(A9+B9)-C9</f>
        <v>1581.9900000000002</v>
      </c>
    </row>
    <row r="10" spans="1:7" ht="12.75">
      <c r="A10" s="3"/>
      <c r="B10" s="3"/>
      <c r="C10" s="3"/>
      <c r="D10" s="2" t="s">
        <v>39</v>
      </c>
      <c r="E10" s="3"/>
      <c r="F10" s="3">
        <v>0</v>
      </c>
      <c r="G10" s="2"/>
    </row>
    <row r="11" spans="1:7" ht="12.75">
      <c r="A11" s="3"/>
      <c r="B11" s="3"/>
      <c r="C11" s="3"/>
      <c r="D11" s="3"/>
      <c r="E11" s="3"/>
      <c r="F11" s="3"/>
      <c r="G11" s="2"/>
    </row>
    <row r="12" spans="1:7" ht="12.75">
      <c r="A12" s="3"/>
      <c r="B12" s="3"/>
      <c r="C12" s="3"/>
      <c r="D12" s="3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60" t="s">
        <v>14</v>
      </c>
      <c r="B14" s="60"/>
      <c r="C14" s="60"/>
      <c r="D14" s="60"/>
      <c r="E14" s="60"/>
      <c r="F14" s="60"/>
    </row>
    <row r="15" spans="1:7" ht="12.75">
      <c r="A15" t="s">
        <v>44</v>
      </c>
      <c r="B15" s="1"/>
      <c r="C15" s="1"/>
      <c r="D15" s="1"/>
      <c r="E15" s="1"/>
      <c r="F15" s="1"/>
      <c r="G15" s="1" t="s">
        <v>8</v>
      </c>
    </row>
    <row r="16" spans="1:7" ht="12.75">
      <c r="A16" s="65" t="s">
        <v>9</v>
      </c>
      <c r="B16" s="65" t="s">
        <v>0</v>
      </c>
      <c r="C16" s="66" t="s">
        <v>1</v>
      </c>
      <c r="D16" s="67"/>
      <c r="E16" s="67"/>
      <c r="F16" s="68"/>
      <c r="G16" s="65" t="s">
        <v>10</v>
      </c>
    </row>
    <row r="17" spans="1:7" ht="12.75">
      <c r="A17" s="65"/>
      <c r="B17" s="65"/>
      <c r="C17" s="62" t="s">
        <v>2</v>
      </c>
      <c r="D17" s="62" t="s">
        <v>3</v>
      </c>
      <c r="E17" s="62"/>
      <c r="F17" s="62"/>
      <c r="G17" s="65"/>
    </row>
    <row r="18" spans="1:7" ht="12.75">
      <c r="A18" s="65"/>
      <c r="B18" s="65"/>
      <c r="C18" s="62"/>
      <c r="D18" s="3" t="s">
        <v>7</v>
      </c>
      <c r="E18" s="3" t="s">
        <v>4</v>
      </c>
      <c r="F18" s="3" t="s">
        <v>5</v>
      </c>
      <c r="G18" s="65"/>
    </row>
    <row r="19" spans="1:7" ht="12.75">
      <c r="A19" s="53">
        <f>'[3]СВОД'!$C$17</f>
        <v>6324.35</v>
      </c>
      <c r="B19" s="53">
        <f>'[3]СВОД'!$E$17</f>
        <v>92782.02</v>
      </c>
      <c r="C19" s="53">
        <f>'[3]СВОД'!$F$17</f>
        <v>102580.93</v>
      </c>
      <c r="D19" s="2" t="s">
        <v>38</v>
      </c>
      <c r="E19" s="3"/>
      <c r="F19" s="53">
        <f>C19-F20-F21-F22</f>
        <v>98294.46999999999</v>
      </c>
      <c r="G19" s="2">
        <f>(A19+B19)-C19</f>
        <v>-3474.559999999983</v>
      </c>
    </row>
    <row r="20" spans="1:7" ht="12.75">
      <c r="A20" s="3"/>
      <c r="B20" s="3"/>
      <c r="C20" s="3"/>
      <c r="D20" s="2" t="s">
        <v>51</v>
      </c>
      <c r="E20" s="3"/>
      <c r="F20" s="3">
        <v>4286.46</v>
      </c>
      <c r="G20" s="2"/>
    </row>
    <row r="21" spans="1:7" ht="12.75">
      <c r="A21" s="3"/>
      <c r="B21" s="3"/>
      <c r="C21" s="3"/>
      <c r="D21" s="2"/>
      <c r="E21" s="3"/>
      <c r="F21" s="3"/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60" t="s">
        <v>13</v>
      </c>
      <c r="B24" s="60"/>
      <c r="C24" s="60"/>
      <c r="D24" s="60"/>
      <c r="E24" s="60"/>
      <c r="F24" s="60"/>
      <c r="G24" s="60"/>
    </row>
    <row r="26" spans="1:5" ht="14.25" customHeight="1">
      <c r="A26" s="62" t="s">
        <v>12</v>
      </c>
      <c r="B26" s="62"/>
      <c r="C26" s="62"/>
      <c r="D26" s="3" t="s">
        <v>11</v>
      </c>
      <c r="E26" s="3" t="s">
        <v>5</v>
      </c>
    </row>
    <row r="27" spans="1:5" ht="12.75">
      <c r="A27" s="57"/>
      <c r="B27" s="58"/>
      <c r="C27" s="59"/>
      <c r="D27" s="3"/>
      <c r="E27" s="3"/>
    </row>
    <row r="28" spans="1:5" ht="12.75">
      <c r="A28" s="64"/>
      <c r="B28" s="64"/>
      <c r="C28" s="64"/>
      <c r="D28" s="3"/>
      <c r="E28" s="3"/>
    </row>
    <row r="29" spans="1:5" ht="12.75">
      <c r="A29" s="64"/>
      <c r="B29" s="64"/>
      <c r="C29" s="64"/>
      <c r="D29" s="3"/>
      <c r="E29" s="3"/>
    </row>
    <row r="30" spans="1:5" ht="12.75">
      <c r="A30" s="57"/>
      <c r="B30" s="58"/>
      <c r="C30" s="59"/>
      <c r="D30" s="3"/>
      <c r="E30" s="3"/>
    </row>
    <row r="31" spans="1:5" ht="12.75">
      <c r="A31" s="57"/>
      <c r="B31" s="58"/>
      <c r="C31" s="59"/>
      <c r="D31" s="3"/>
      <c r="E31" s="3"/>
    </row>
    <row r="32" spans="1:5" ht="12.75">
      <c r="A32" s="57"/>
      <c r="B32" s="58"/>
      <c r="C32" s="59"/>
      <c r="D32" s="3"/>
      <c r="E32" s="3"/>
    </row>
    <row r="33" spans="1:5" ht="12.75">
      <c r="A33" s="57"/>
      <c r="B33" s="58"/>
      <c r="C33" s="59"/>
      <c r="D33" s="3"/>
      <c r="E33" s="3"/>
    </row>
    <row r="34" spans="1:5" ht="12.75">
      <c r="A34" s="57"/>
      <c r="B34" s="58"/>
      <c r="C34" s="59"/>
      <c r="D34" s="3"/>
      <c r="E34" s="3"/>
    </row>
    <row r="35" spans="1:5" ht="12.75">
      <c r="A35" s="57"/>
      <c r="B35" s="58"/>
      <c r="C35" s="59"/>
      <c r="D35" s="3"/>
      <c r="E35" s="3"/>
    </row>
    <row r="36" spans="1:5" ht="12.75">
      <c r="A36" s="57"/>
      <c r="B36" s="58"/>
      <c r="C36" s="59"/>
      <c r="D36" s="3"/>
      <c r="E36" s="3"/>
    </row>
    <row r="37" spans="1:5" ht="12.75">
      <c r="A37" s="57"/>
      <c r="B37" s="58"/>
      <c r="C37" s="59"/>
      <c r="D37" s="3"/>
      <c r="E37" s="3"/>
    </row>
    <row r="38" spans="1:5" ht="12.75">
      <c r="A38" s="57"/>
      <c r="B38" s="58"/>
      <c r="C38" s="59"/>
      <c r="D38" s="3"/>
      <c r="E38" s="3"/>
    </row>
    <row r="39" spans="1:5" ht="12.75">
      <c r="A39" s="57" t="s">
        <v>50</v>
      </c>
      <c r="B39" s="58"/>
      <c r="C39" s="59"/>
      <c r="D39" s="2"/>
      <c r="E39" s="3">
        <f>SUM(E27:E38)</f>
        <v>0</v>
      </c>
    </row>
    <row r="40" spans="1:3" ht="12.75">
      <c r="A40" s="61"/>
      <c r="B40" s="61"/>
      <c r="C40" s="61"/>
    </row>
    <row r="41" spans="1:7" ht="12.75">
      <c r="A41" s="60" t="s">
        <v>37</v>
      </c>
      <c r="B41" s="60"/>
      <c r="C41" s="60"/>
      <c r="D41" s="60"/>
      <c r="E41" s="60"/>
      <c r="F41" s="60"/>
      <c r="G41" s="60"/>
    </row>
    <row r="43" spans="1:5" ht="12.75">
      <c r="A43" s="62" t="s">
        <v>36</v>
      </c>
      <c r="B43" s="62"/>
      <c r="C43" s="62"/>
      <c r="D43" s="3" t="s">
        <v>11</v>
      </c>
      <c r="E43" s="3" t="s">
        <v>5</v>
      </c>
    </row>
    <row r="44" spans="1:5" ht="12.75">
      <c r="A44" s="69"/>
      <c r="B44" s="70"/>
      <c r="C44" s="71"/>
      <c r="D44" s="3"/>
      <c r="E44" s="3"/>
    </row>
    <row r="45" spans="1:5" ht="12.75">
      <c r="A45" s="63"/>
      <c r="B45" s="63"/>
      <c r="C45" s="63"/>
      <c r="D45" s="3"/>
      <c r="E45" s="3"/>
    </row>
    <row r="46" spans="1:5" ht="12.75">
      <c r="A46" s="64"/>
      <c r="B46" s="64"/>
      <c r="C46" s="64"/>
      <c r="D46" s="3"/>
      <c r="E46" s="3"/>
    </row>
    <row r="47" spans="1:5" ht="12.75">
      <c r="A47" s="57"/>
      <c r="B47" s="58"/>
      <c r="C47" s="59"/>
      <c r="D47" s="3"/>
      <c r="E47" s="3"/>
    </row>
    <row r="48" spans="1:5" ht="12.75">
      <c r="A48" s="64"/>
      <c r="B48" s="64"/>
      <c r="C48" s="64"/>
      <c r="D48" s="3"/>
      <c r="E48" s="3"/>
    </row>
    <row r="49" spans="1:5" ht="12.75">
      <c r="A49" s="64"/>
      <c r="B49" s="64"/>
      <c r="C49" s="64"/>
      <c r="D49" s="3"/>
      <c r="E49" s="3"/>
    </row>
    <row r="50" spans="1:5" ht="12.75">
      <c r="A50" s="63"/>
      <c r="B50" s="63"/>
      <c r="C50" s="63"/>
      <c r="D50" s="3"/>
      <c r="E50" s="3"/>
    </row>
    <row r="51" spans="1:5" ht="12.75">
      <c r="A51" s="57"/>
      <c r="B51" s="58"/>
      <c r="C51" s="59"/>
      <c r="D51" s="3"/>
      <c r="E51" s="3"/>
    </row>
    <row r="52" spans="1:5" ht="12.75">
      <c r="A52" s="57"/>
      <c r="B52" s="58"/>
      <c r="C52" s="59"/>
      <c r="D52" s="3"/>
      <c r="E52" s="3"/>
    </row>
    <row r="53" spans="1:5" ht="12.75">
      <c r="A53" s="57"/>
      <c r="B53" s="58"/>
      <c r="C53" s="59"/>
      <c r="D53" s="3"/>
      <c r="E53" s="3"/>
    </row>
    <row r="54" spans="1:5" ht="12.75">
      <c r="A54" s="57"/>
      <c r="B54" s="58"/>
      <c r="C54" s="59"/>
      <c r="D54" s="3"/>
      <c r="E54" s="3"/>
    </row>
    <row r="55" spans="1:5" ht="12.75">
      <c r="A55" s="57"/>
      <c r="B55" s="58"/>
      <c r="C55" s="59"/>
      <c r="D55" s="3"/>
      <c r="E55" s="3"/>
    </row>
    <row r="56" spans="1:5" ht="12.75">
      <c r="A56" s="57"/>
      <c r="B56" s="58"/>
      <c r="C56" s="59"/>
      <c r="D56" s="3"/>
      <c r="E56" s="3"/>
    </row>
    <row r="57" spans="1:5" ht="12.75">
      <c r="A57" s="57"/>
      <c r="B57" s="58"/>
      <c r="C57" s="59"/>
      <c r="D57" s="3"/>
      <c r="E57" s="3"/>
    </row>
    <row r="58" spans="1:5" ht="12.75">
      <c r="A58" s="57"/>
      <c r="B58" s="58"/>
      <c r="C58" s="59"/>
      <c r="D58" s="3"/>
      <c r="E58" s="3"/>
    </row>
    <row r="59" spans="1:5" ht="12.75">
      <c r="A59" s="57" t="s">
        <v>50</v>
      </c>
      <c r="B59" s="58"/>
      <c r="C59" s="59"/>
      <c r="D59" s="2"/>
      <c r="E59" s="3">
        <f>SUM(E44:E58)</f>
        <v>0</v>
      </c>
    </row>
    <row r="60" spans="1:3" ht="12.75">
      <c r="A60" s="61"/>
      <c r="B60" s="72"/>
      <c r="C60" s="72"/>
    </row>
    <row r="62" spans="1:7" ht="12.75">
      <c r="A62" s="60" t="s">
        <v>41</v>
      </c>
      <c r="B62" s="61"/>
      <c r="C62" s="61"/>
      <c r="D62" s="61"/>
      <c r="E62" s="61"/>
      <c r="F62" s="61"/>
      <c r="G62" s="61"/>
    </row>
    <row r="63" spans="1:5" ht="12.75">
      <c r="A63" s="62" t="s">
        <v>36</v>
      </c>
      <c r="B63" s="62"/>
      <c r="C63" s="62"/>
      <c r="D63" s="3" t="s">
        <v>11</v>
      </c>
      <c r="E63" s="3" t="s">
        <v>5</v>
      </c>
    </row>
    <row r="64" spans="1:5" ht="12.75">
      <c r="A64" s="63"/>
      <c r="B64" s="63"/>
      <c r="C64" s="63"/>
      <c r="D64" s="3"/>
      <c r="E64" s="3"/>
    </row>
    <row r="65" spans="1:5" ht="12.75">
      <c r="A65" s="63"/>
      <c r="B65" s="63"/>
      <c r="C65" s="63"/>
      <c r="D65" s="3"/>
      <c r="E65" s="3"/>
    </row>
  </sheetData>
  <sheetProtection/>
  <mergeCells count="54">
    <mergeCell ref="A59:C59"/>
    <mergeCell ref="A60:C60"/>
    <mergeCell ref="A53:C53"/>
    <mergeCell ref="A54:C54"/>
    <mergeCell ref="A55:C55"/>
    <mergeCell ref="A56:C56"/>
    <mergeCell ref="A14:F14"/>
    <mergeCell ref="A49:C49"/>
    <mergeCell ref="A50:C50"/>
    <mergeCell ref="A51:C51"/>
    <mergeCell ref="A52:C52"/>
    <mergeCell ref="A41:G41"/>
    <mergeCell ref="A46:C46"/>
    <mergeCell ref="A47:C47"/>
    <mergeCell ref="A48:C48"/>
    <mergeCell ref="A44:C44"/>
    <mergeCell ref="A4:F4"/>
    <mergeCell ref="A2:F2"/>
    <mergeCell ref="C6:F6"/>
    <mergeCell ref="G6:G8"/>
    <mergeCell ref="A6:A8"/>
    <mergeCell ref="B6:B8"/>
    <mergeCell ref="D7:F7"/>
    <mergeCell ref="C7:C8"/>
    <mergeCell ref="A16:A18"/>
    <mergeCell ref="B16:B18"/>
    <mergeCell ref="C16:F16"/>
    <mergeCell ref="A39:C39"/>
    <mergeCell ref="A40:C40"/>
    <mergeCell ref="G16:G18"/>
    <mergeCell ref="C17:C18"/>
    <mergeCell ref="D17:F17"/>
    <mergeCell ref="A24:G24"/>
    <mergeCell ref="A26:C26"/>
    <mergeCell ref="A28:C28"/>
    <mergeCell ref="A29:C29"/>
    <mergeCell ref="A35:C35"/>
    <mergeCell ref="A27:C27"/>
    <mergeCell ref="A34:C34"/>
    <mergeCell ref="A38:C38"/>
    <mergeCell ref="A30:C30"/>
    <mergeCell ref="A31:C31"/>
    <mergeCell ref="A32:C32"/>
    <mergeCell ref="A33:C33"/>
    <mergeCell ref="A36:C36"/>
    <mergeCell ref="A37:C37"/>
    <mergeCell ref="A62:G62"/>
    <mergeCell ref="A63:C63"/>
    <mergeCell ref="A64:C64"/>
    <mergeCell ref="A65:C65"/>
    <mergeCell ref="A43:C43"/>
    <mergeCell ref="A45:C45"/>
    <mergeCell ref="A57:C57"/>
    <mergeCell ref="A58:C58"/>
  </mergeCells>
  <printOptions/>
  <pageMargins left="0.52" right="0.44" top="0.38" bottom="0.52" header="0.4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66.00390625" style="19" customWidth="1"/>
    <col min="2" max="2" width="11.57421875" style="19" customWidth="1"/>
    <col min="3" max="3" width="15.00390625" style="19" customWidth="1"/>
    <col min="4" max="4" width="11.28125" style="19" customWidth="1"/>
    <col min="5" max="5" width="10.00390625" style="19" bestFit="1" customWidth="1"/>
    <col min="6" max="6" width="9.140625" style="19" customWidth="1"/>
    <col min="7" max="7" width="10.140625" style="19" customWidth="1"/>
    <col min="8" max="16384" width="9.140625" style="19" customWidth="1"/>
  </cols>
  <sheetData>
    <row r="1" spans="1:5" s="7" customFormat="1" ht="11.25" customHeight="1">
      <c r="A1" s="21"/>
      <c r="B1" s="21"/>
      <c r="C1" s="21"/>
      <c r="D1" s="15"/>
      <c r="E1" s="17"/>
    </row>
    <row r="2" spans="1:5" s="7" customFormat="1" ht="11.25" customHeight="1">
      <c r="A2" s="21"/>
      <c r="B2" s="21"/>
      <c r="C2" s="21"/>
      <c r="D2" s="15"/>
      <c r="E2" s="17"/>
    </row>
    <row r="3" spans="1:5" s="7" customFormat="1" ht="12" customHeight="1">
      <c r="A3" s="21"/>
      <c r="B3" s="21"/>
      <c r="C3" s="21"/>
      <c r="D3" s="18"/>
      <c r="E3" s="16"/>
    </row>
    <row r="4" spans="1:6" s="7" customFormat="1" ht="15.75" customHeight="1">
      <c r="A4" s="61" t="s">
        <v>33</v>
      </c>
      <c r="B4" s="61"/>
      <c r="C4" s="61"/>
      <c r="D4" s="22"/>
      <c r="E4" s="22"/>
      <c r="F4" s="22"/>
    </row>
    <row r="5" spans="1:5" s="7" customFormat="1" ht="11.25" customHeight="1">
      <c r="A5" s="21"/>
      <c r="B5" s="21"/>
      <c r="C5" s="21"/>
      <c r="D5" s="15"/>
      <c r="E5" s="16"/>
    </row>
    <row r="6" spans="1:5" s="7" customFormat="1" ht="15.75" customHeight="1">
      <c r="A6" s="77" t="s">
        <v>30</v>
      </c>
      <c r="B6" s="77"/>
      <c r="C6" s="77"/>
      <c r="D6" s="15"/>
      <c r="E6" s="16"/>
    </row>
    <row r="7" spans="1:3" s="7" customFormat="1" ht="18" customHeight="1">
      <c r="A7" s="77" t="s">
        <v>49</v>
      </c>
      <c r="B7" s="77"/>
      <c r="C7" s="77"/>
    </row>
    <row r="8" spans="1:5" s="7" customFormat="1" ht="11.25">
      <c r="A8" s="74" t="s">
        <v>16</v>
      </c>
      <c r="B8" s="74"/>
      <c r="C8" s="74"/>
      <c r="D8" s="74"/>
      <c r="E8" s="74"/>
    </row>
    <row r="9" spans="1:5" s="7" customFormat="1" ht="12" thickBot="1">
      <c r="A9" s="15"/>
      <c r="B9" s="15"/>
      <c r="C9" s="15" t="s">
        <v>43</v>
      </c>
      <c r="D9" s="15" t="s">
        <v>44</v>
      </c>
      <c r="E9" s="15"/>
    </row>
    <row r="10" spans="1:4" s="7" customFormat="1" ht="11.25" customHeight="1" thickBot="1" thickTop="1">
      <c r="A10" s="75" t="s">
        <v>17</v>
      </c>
      <c r="B10" s="76" t="s">
        <v>18</v>
      </c>
      <c r="C10" s="73" t="s">
        <v>19</v>
      </c>
      <c r="D10" s="73" t="s">
        <v>19</v>
      </c>
    </row>
    <row r="11" spans="1:4" s="7" customFormat="1" ht="12.75" thickBot="1" thickTop="1">
      <c r="A11" s="75"/>
      <c r="B11" s="76"/>
      <c r="C11" s="73"/>
      <c r="D11" s="73"/>
    </row>
    <row r="12" spans="1:4" s="7" customFormat="1" ht="12.75" thickBot="1" thickTop="1">
      <c r="A12" s="75"/>
      <c r="B12" s="76"/>
      <c r="C12" s="73"/>
      <c r="D12" s="73"/>
    </row>
    <row r="13" spans="1:4" s="7" customFormat="1" ht="12.75" thickBot="1" thickTop="1">
      <c r="A13" s="14">
        <v>1</v>
      </c>
      <c r="B13" s="14">
        <v>2</v>
      </c>
      <c r="C13" s="14">
        <v>3</v>
      </c>
      <c r="D13" s="14">
        <v>3</v>
      </c>
    </row>
    <row r="14" spans="1:5" s="7" customFormat="1" ht="12.75" thickBot="1" thickTop="1">
      <c r="A14" s="10" t="s">
        <v>20</v>
      </c>
      <c r="B14" s="12">
        <f>'[1]план+факт'!$AO$22+'[1]план+факт'!$BG$22</f>
        <v>16582436</v>
      </c>
      <c r="C14" s="12">
        <f>'[1]план+факт'!$AP$22</f>
        <v>2531576.06</v>
      </c>
      <c r="D14" s="12">
        <f>'[1]план+факт'!$BH$22</f>
        <v>608034.88</v>
      </c>
      <c r="E14" s="8"/>
    </row>
    <row r="15" spans="1:5" s="7" customFormat="1" ht="12.75" thickBot="1" thickTop="1">
      <c r="A15" s="11" t="s">
        <v>21</v>
      </c>
      <c r="B15" s="12">
        <f>'[1]план+факт'!$AO$23+'[1]план+факт'!$BG$23</f>
        <v>3648165</v>
      </c>
      <c r="C15" s="12">
        <f>'[1]план+факт'!$AP$23</f>
        <v>569119</v>
      </c>
      <c r="D15" s="12">
        <f>'[1]план+факт'!$BH$23</f>
        <v>136679.26</v>
      </c>
      <c r="E15" s="8"/>
    </row>
    <row r="16" spans="1:5" s="7" customFormat="1" ht="12" customHeight="1" thickBot="1" thickTop="1">
      <c r="A16" s="9" t="s">
        <v>22</v>
      </c>
      <c r="B16" s="12">
        <f>'[1]план+факт'!$AO$24+'[1]план+факт'!$BG$24</f>
        <v>162957</v>
      </c>
      <c r="C16" s="12">
        <f>'[1]план+факт'!$AP$24</f>
        <v>0</v>
      </c>
      <c r="D16" s="12">
        <f>'[1]план+факт'!$BH$24</f>
        <v>0</v>
      </c>
      <c r="E16" s="8"/>
    </row>
    <row r="17" spans="1:5" s="7" customFormat="1" ht="12.75" thickBot="1" thickTop="1">
      <c r="A17" s="9" t="s">
        <v>23</v>
      </c>
      <c r="B17" s="12">
        <f>'[1]план+факт'!$AO$25+'[1]план+факт'!$BG$25</f>
        <v>5000</v>
      </c>
      <c r="C17" s="12">
        <f>'[1]план+факт'!$AP$25</f>
        <v>0</v>
      </c>
      <c r="D17" s="12">
        <f>'[1]план+факт'!$BH$25</f>
        <v>0</v>
      </c>
      <c r="E17" s="8"/>
    </row>
    <row r="18" spans="1:5" s="7" customFormat="1" ht="12.75" thickBot="1" thickTop="1">
      <c r="A18" s="9" t="s">
        <v>24</v>
      </c>
      <c r="B18" s="12">
        <f>'[1]план+факт'!$AO$26+'[1]план+факт'!$BG$26</f>
        <v>779009</v>
      </c>
      <c r="C18" s="12">
        <f>'[1]план+факт'!$AP$26</f>
        <v>73397.63</v>
      </c>
      <c r="D18" s="12">
        <f>'[1]план+факт'!$BH$26</f>
        <v>88704.06</v>
      </c>
      <c r="E18" s="8"/>
    </row>
    <row r="19" spans="1:5" s="7" customFormat="1" ht="12.75" thickBot="1" thickTop="1">
      <c r="A19" s="9" t="s">
        <v>25</v>
      </c>
      <c r="B19" s="12">
        <f>'[1]план+факт'!$AO$27+'[1]план+факт'!$BG$27</f>
        <v>141298</v>
      </c>
      <c r="C19" s="12">
        <f>'[1]план+факт'!$AP$27</f>
        <v>24815.5</v>
      </c>
      <c r="D19" s="12">
        <f>'[1]план+факт'!$BH$27</f>
        <v>7479.289999999999</v>
      </c>
      <c r="E19" s="8"/>
    </row>
    <row r="20" spans="1:5" s="7" customFormat="1" ht="12.75" thickBot="1" thickTop="1">
      <c r="A20" s="9" t="s">
        <v>26</v>
      </c>
      <c r="B20" s="12">
        <f>'[1]план+факт'!$AO$28+'[1]план+факт'!$BG$28</f>
        <v>32639</v>
      </c>
      <c r="C20" s="12">
        <f>'[1]план+факт'!$AP$28</f>
        <v>0</v>
      </c>
      <c r="D20" s="12">
        <f>'[1]план+факт'!$BH$28</f>
        <v>0</v>
      </c>
      <c r="E20" s="8"/>
    </row>
    <row r="21" spans="1:5" s="7" customFormat="1" ht="12.75" thickBot="1" thickTop="1">
      <c r="A21" s="10" t="s">
        <v>27</v>
      </c>
      <c r="B21" s="12">
        <f>'[1]план+факт'!$AO$29+'[1]план+факт'!$BG$29</f>
        <v>102579</v>
      </c>
      <c r="C21" s="12">
        <f>'[1]план+факт'!$AP$29</f>
        <v>13861.25</v>
      </c>
      <c r="D21" s="12">
        <f>'[1]план+факт'!$BH$29</f>
        <v>9381.25</v>
      </c>
      <c r="E21" s="8"/>
    </row>
    <row r="22" spans="1:5" s="7" customFormat="1" ht="12.75" thickBot="1" thickTop="1">
      <c r="A22" s="10" t="s">
        <v>28</v>
      </c>
      <c r="B22" s="12">
        <f>'[1]план+факт'!$AO$30+'[1]план+факт'!$BG$30</f>
        <v>554518</v>
      </c>
      <c r="C22" s="12">
        <f>'[1]план+факт'!$AP$30</f>
        <v>89429.32381126</v>
      </c>
      <c r="D22" s="12">
        <f>'[1]план+факт'!$BH$30</f>
        <v>162056.8</v>
      </c>
      <c r="E22" s="8"/>
    </row>
    <row r="23" spans="1:5" s="7" customFormat="1" ht="12.75" thickBot="1" thickTop="1">
      <c r="A23" s="10" t="s">
        <v>29</v>
      </c>
      <c r="B23" s="12">
        <f>'[1]план+факт'!$AO$31+'[1]план+факт'!$BG$31</f>
        <v>1227095</v>
      </c>
      <c r="C23" s="12">
        <f>'[1]план+факт'!$AP$31</f>
        <v>140922.27644076</v>
      </c>
      <c r="D23" s="12">
        <f>'[1]план+факт'!$BH$31</f>
        <v>95264.84889457</v>
      </c>
      <c r="E23" s="8"/>
    </row>
    <row r="24" spans="1:5" s="7" customFormat="1" ht="12.75" thickBot="1" thickTop="1">
      <c r="A24" s="23" t="s">
        <v>31</v>
      </c>
      <c r="B24" s="12">
        <f>'[1]план+факт'!$AO$32+'[1]план+факт'!$BG$32</f>
        <v>0</v>
      </c>
      <c r="C24" s="12">
        <f>'[1]план+факт'!$AP$32</f>
        <v>0</v>
      </c>
      <c r="D24" s="12">
        <f>'[1]план+факт'!$BH$32</f>
        <v>0</v>
      </c>
      <c r="E24" s="8"/>
    </row>
    <row r="25" spans="1:5" s="7" customFormat="1" ht="12.75" thickBot="1" thickTop="1">
      <c r="A25" s="54" t="s">
        <v>40</v>
      </c>
      <c r="B25" s="12">
        <f>'[1]план+факт'!$AO$33+'[1]план+факт'!$BG$33</f>
        <v>0</v>
      </c>
      <c r="C25" s="12">
        <f>'[1]план+факт'!$AP$33</f>
        <v>0</v>
      </c>
      <c r="D25" s="12">
        <f>'[1]план+факт'!$BH$33</f>
        <v>0</v>
      </c>
      <c r="E25" s="8"/>
    </row>
    <row r="26" spans="1:5" s="7" customFormat="1" ht="12.75" thickBot="1" thickTop="1">
      <c r="A26" s="50" t="s">
        <v>34</v>
      </c>
      <c r="B26" s="12">
        <f>'[1]план+факт'!$AO$34+'[1]план+факт'!$BG$34</f>
        <v>1800</v>
      </c>
      <c r="C26" s="12">
        <f>'[1]план+факт'!$AP$34</f>
        <v>0</v>
      </c>
      <c r="D26" s="12">
        <f>'[1]план+факт'!$BH$34</f>
        <v>0</v>
      </c>
      <c r="E26" s="8"/>
    </row>
    <row r="27" spans="1:5" s="7" customFormat="1" ht="12.75" thickBot="1" thickTop="1">
      <c r="A27" s="51" t="s">
        <v>35</v>
      </c>
      <c r="B27" s="12">
        <f>'[1]план+факт'!$AO$35+'[1]план+факт'!$BG$35</f>
        <v>266</v>
      </c>
      <c r="C27" s="12">
        <f>'[1]план+факт'!$AP$35</f>
        <v>123.19</v>
      </c>
      <c r="D27" s="12">
        <f>'[1]план+факт'!$BH$35</f>
        <v>0</v>
      </c>
      <c r="E27" s="8"/>
    </row>
    <row r="28" spans="1:5" s="7" customFormat="1" ht="12.75" thickBot="1" thickTop="1">
      <c r="A28" s="24" t="s">
        <v>32</v>
      </c>
      <c r="B28" s="25">
        <f>SUM(B14:B27)</f>
        <v>23237762</v>
      </c>
      <c r="C28" s="52">
        <f>SUM(C14:C27)</f>
        <v>3443244.23025202</v>
      </c>
      <c r="D28" s="52">
        <f>SUM(D14:D27)</f>
        <v>1107600.38889457</v>
      </c>
      <c r="E28" s="8"/>
    </row>
    <row r="29" spans="1:9" s="7" customFormat="1" ht="12.75" customHeight="1">
      <c r="A29" s="29"/>
      <c r="B29" s="27"/>
      <c r="C29" s="27"/>
      <c r="D29" s="28"/>
      <c r="E29" s="8"/>
      <c r="I29" s="7" t="s">
        <v>45</v>
      </c>
    </row>
    <row r="30" spans="1:5" s="7" customFormat="1" ht="11.25">
      <c r="A30" s="78" t="s">
        <v>42</v>
      </c>
      <c r="B30" s="78"/>
      <c r="C30" s="78"/>
      <c r="D30" s="28"/>
      <c r="E30" s="8"/>
    </row>
    <row r="31" spans="1:5" s="7" customFormat="1" ht="12" thickBot="1">
      <c r="A31" s="30"/>
      <c r="B31" s="27"/>
      <c r="C31" s="27" t="s">
        <v>43</v>
      </c>
      <c r="D31" s="28"/>
      <c r="E31" s="8"/>
    </row>
    <row r="32" spans="1:5" s="7" customFormat="1" ht="12.75" thickBot="1" thickTop="1">
      <c r="A32" s="75" t="s">
        <v>17</v>
      </c>
      <c r="B32" s="76" t="s">
        <v>18</v>
      </c>
      <c r="C32" s="73" t="s">
        <v>19</v>
      </c>
      <c r="D32" s="28"/>
      <c r="E32" s="8"/>
    </row>
    <row r="33" spans="1:5" s="7" customFormat="1" ht="12" customHeight="1" thickBot="1" thickTop="1">
      <c r="A33" s="75"/>
      <c r="B33" s="76"/>
      <c r="C33" s="73"/>
      <c r="D33" s="28"/>
      <c r="E33" s="8"/>
    </row>
    <row r="34" spans="1:5" s="7" customFormat="1" ht="12.75" thickBot="1" thickTop="1">
      <c r="A34" s="75"/>
      <c r="B34" s="76"/>
      <c r="C34" s="73"/>
      <c r="D34" s="28"/>
      <c r="E34" s="8"/>
    </row>
    <row r="35" spans="1:5" s="7" customFormat="1" ht="12.75" thickBot="1" thickTop="1">
      <c r="A35" s="14">
        <v>1</v>
      </c>
      <c r="B35" s="14">
        <v>2</v>
      </c>
      <c r="C35" s="14">
        <v>3</v>
      </c>
      <c r="D35" s="28"/>
      <c r="E35" s="8"/>
    </row>
    <row r="36" spans="1:5" s="7" customFormat="1" ht="12.75" thickBot="1" thickTop="1">
      <c r="A36" s="9" t="s">
        <v>24</v>
      </c>
      <c r="B36" s="12"/>
      <c r="C36" s="12"/>
      <c r="D36" s="28"/>
      <c r="E36" s="8"/>
    </row>
    <row r="37" spans="1:5" s="7" customFormat="1" ht="12.75" thickBot="1" thickTop="1">
      <c r="A37" s="79" t="s">
        <v>46</v>
      </c>
      <c r="B37" s="79"/>
      <c r="C37" s="79"/>
      <c r="D37" s="28"/>
      <c r="E37" s="8"/>
    </row>
    <row r="38" spans="1:5" s="7" customFormat="1" ht="12.75" customHeight="1" thickBot="1" thickTop="1">
      <c r="A38" s="75" t="s">
        <v>17</v>
      </c>
      <c r="B38" s="80" t="s">
        <v>19</v>
      </c>
      <c r="C38" s="81"/>
      <c r="D38" s="28"/>
      <c r="E38" s="8"/>
    </row>
    <row r="39" spans="1:5" s="7" customFormat="1" ht="12.75" thickBot="1" thickTop="1">
      <c r="A39" s="75"/>
      <c r="B39" s="82"/>
      <c r="C39" s="83"/>
      <c r="D39" s="28"/>
      <c r="E39" s="8"/>
    </row>
    <row r="40" spans="1:5" s="7" customFormat="1" ht="12.75" thickBot="1" thickTop="1">
      <c r="A40" s="75"/>
      <c r="B40" s="84"/>
      <c r="C40" s="85"/>
      <c r="D40" s="28"/>
      <c r="E40" s="8"/>
    </row>
    <row r="41" spans="1:5" s="7" customFormat="1" ht="12.75" thickBot="1" thickTop="1">
      <c r="A41" s="14">
        <v>1</v>
      </c>
      <c r="B41" s="86">
        <v>2</v>
      </c>
      <c r="C41" s="87"/>
      <c r="D41" s="28"/>
      <c r="E41" s="8"/>
    </row>
    <row r="42" spans="1:22" s="7" customFormat="1" ht="14.25" thickBot="1" thickTop="1">
      <c r="A42" s="9" t="s">
        <v>47</v>
      </c>
      <c r="B42" s="88">
        <v>62393.2</v>
      </c>
      <c r="C42" s="8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4" s="7" customFormat="1" ht="12.75" thickBot="1" thickTop="1">
      <c r="A43" s="9" t="s">
        <v>48</v>
      </c>
      <c r="B43" s="88">
        <v>3180</v>
      </c>
      <c r="C43" s="89"/>
      <c r="D43" s="28"/>
    </row>
    <row r="44" spans="1:4" s="7" customFormat="1" ht="12.75" thickBot="1" thickTop="1">
      <c r="A44" s="9"/>
      <c r="B44" s="88"/>
      <c r="C44" s="89"/>
      <c r="D44" s="28"/>
    </row>
    <row r="45" spans="1:4" s="7" customFormat="1" ht="12.75" thickBot="1" thickTop="1">
      <c r="A45" s="51"/>
      <c r="B45" s="90"/>
      <c r="C45" s="91"/>
      <c r="D45" s="28"/>
    </row>
    <row r="46" spans="1:4" s="7" customFormat="1" ht="12" thickBot="1">
      <c r="A46" s="24" t="s">
        <v>32</v>
      </c>
      <c r="B46" s="92">
        <f>B42+B43+B44+B45</f>
        <v>65573.2</v>
      </c>
      <c r="C46" s="93"/>
      <c r="D46" s="28"/>
    </row>
    <row r="47" spans="1:4" s="7" customFormat="1" ht="11.25">
      <c r="A47" s="30"/>
      <c r="B47" s="27"/>
      <c r="C47" s="27"/>
      <c r="D47" s="28"/>
    </row>
    <row r="48" spans="1:4" s="7" customFormat="1" ht="11.25">
      <c r="A48" s="32"/>
      <c r="B48" s="27"/>
      <c r="C48" s="27"/>
      <c r="D48" s="28"/>
    </row>
    <row r="49" spans="1:4" s="7" customFormat="1" ht="11.25">
      <c r="A49" s="30"/>
      <c r="B49" s="27"/>
      <c r="C49" s="27"/>
      <c r="D49" s="28"/>
    </row>
    <row r="50" spans="1:4" s="7" customFormat="1" ht="11.25">
      <c r="A50" s="30"/>
      <c r="B50" s="27"/>
      <c r="C50" s="27"/>
      <c r="D50" s="28"/>
    </row>
    <row r="51" spans="1:4" s="7" customFormat="1" ht="11.25">
      <c r="A51" s="32"/>
      <c r="B51" s="27"/>
      <c r="C51" s="27"/>
      <c r="D51" s="28"/>
    </row>
    <row r="52" spans="1:4" s="7" customFormat="1" ht="12">
      <c r="A52" s="33"/>
      <c r="B52" s="27"/>
      <c r="C52" s="27"/>
      <c r="D52" s="28"/>
    </row>
    <row r="53" spans="1:4" s="7" customFormat="1" ht="12">
      <c r="A53" s="33"/>
      <c r="B53" s="27"/>
      <c r="C53" s="27"/>
      <c r="D53" s="28"/>
    </row>
    <row r="54" spans="1:4" s="7" customFormat="1" ht="12">
      <c r="A54" s="33"/>
      <c r="B54" s="27"/>
      <c r="C54" s="27"/>
      <c r="D54" s="28"/>
    </row>
    <row r="55" spans="1:4" s="7" customFormat="1" ht="11.25">
      <c r="A55" s="32"/>
      <c r="B55" s="27"/>
      <c r="C55" s="27"/>
      <c r="D55" s="28"/>
    </row>
    <row r="56" spans="1:4" s="7" customFormat="1" ht="11.25">
      <c r="A56" s="32"/>
      <c r="B56" s="27"/>
      <c r="C56" s="27"/>
      <c r="D56" s="28"/>
    </row>
    <row r="57" spans="1:4" s="7" customFormat="1" ht="11.25">
      <c r="A57" s="30"/>
      <c r="B57" s="27"/>
      <c r="C57" s="27"/>
      <c r="D57" s="28"/>
    </row>
    <row r="58" spans="1:4" s="7" customFormat="1" ht="11.25">
      <c r="A58" s="26"/>
      <c r="B58" s="27"/>
      <c r="C58" s="27"/>
      <c r="D58" s="28"/>
    </row>
    <row r="59" spans="1:4" s="7" customFormat="1" ht="11.25">
      <c r="A59" s="26"/>
      <c r="B59" s="27"/>
      <c r="C59" s="27"/>
      <c r="D59" s="28"/>
    </row>
    <row r="60" spans="1:4" s="7" customFormat="1" ht="11.25">
      <c r="A60" s="32"/>
      <c r="B60" s="27"/>
      <c r="C60" s="27"/>
      <c r="D60" s="28"/>
    </row>
    <row r="61" spans="1:4" s="7" customFormat="1" ht="11.25">
      <c r="A61" s="26"/>
      <c r="B61" s="27"/>
      <c r="C61" s="27"/>
      <c r="D61" s="28"/>
    </row>
    <row r="62" spans="1:4" s="7" customFormat="1" ht="11.25">
      <c r="A62" s="31"/>
      <c r="B62" s="27"/>
      <c r="C62" s="27"/>
      <c r="D62" s="28"/>
    </row>
    <row r="63" spans="1:4" s="7" customFormat="1" ht="11.25">
      <c r="A63" s="32"/>
      <c r="B63" s="27"/>
      <c r="C63" s="27"/>
      <c r="D63" s="28"/>
    </row>
    <row r="64" spans="1:4" s="7" customFormat="1" ht="11.25">
      <c r="A64" s="30"/>
      <c r="B64" s="27"/>
      <c r="C64" s="27"/>
      <c r="D64" s="28"/>
    </row>
    <row r="65" spans="1:4" s="7" customFormat="1" ht="12.75" customHeight="1">
      <c r="A65" s="30"/>
      <c r="B65" s="27"/>
      <c r="C65" s="27"/>
      <c r="D65" s="28"/>
    </row>
    <row r="66" spans="1:4" s="7" customFormat="1" ht="12.75">
      <c r="A66" s="34"/>
      <c r="B66" s="27"/>
      <c r="C66" s="27"/>
      <c r="D66" s="28"/>
    </row>
    <row r="67" spans="1:4" s="7" customFormat="1" ht="11.25">
      <c r="A67" s="31"/>
      <c r="B67" s="27"/>
      <c r="C67" s="27"/>
      <c r="D67" s="28"/>
    </row>
    <row r="68" spans="1:4" s="7" customFormat="1" ht="11.25">
      <c r="A68" s="32"/>
      <c r="B68" s="27"/>
      <c r="C68" s="27"/>
      <c r="D68" s="28"/>
    </row>
    <row r="69" spans="1:4" s="7" customFormat="1" ht="11.25">
      <c r="A69" s="30"/>
      <c r="B69" s="35"/>
      <c r="C69" s="36"/>
      <c r="D69" s="28"/>
    </row>
    <row r="70" spans="1:4" s="7" customFormat="1" ht="11.25">
      <c r="A70" s="30"/>
      <c r="B70" s="27"/>
      <c r="C70" s="27"/>
      <c r="D70" s="28"/>
    </row>
    <row r="71" spans="1:4" s="7" customFormat="1" ht="11.25" hidden="1">
      <c r="A71" s="32"/>
      <c r="B71" s="37"/>
      <c r="C71" s="37"/>
      <c r="D71" s="28"/>
    </row>
    <row r="72" spans="1:4" s="7" customFormat="1" ht="11.25" hidden="1">
      <c r="A72" s="30"/>
      <c r="B72" s="37"/>
      <c r="C72" s="37"/>
      <c r="D72" s="28"/>
    </row>
    <row r="73" spans="1:4" s="7" customFormat="1" ht="11.25" hidden="1">
      <c r="A73" s="30"/>
      <c r="B73" s="37"/>
      <c r="C73" s="37"/>
      <c r="D73" s="28"/>
    </row>
    <row r="74" spans="1:4" s="7" customFormat="1" ht="12.75" hidden="1">
      <c r="A74" s="38"/>
      <c r="B74" s="37"/>
      <c r="C74" s="37"/>
      <c r="D74" s="28"/>
    </row>
    <row r="75" spans="1:4" s="7" customFormat="1" ht="11.25" hidden="1">
      <c r="A75" s="32"/>
      <c r="B75" s="37"/>
      <c r="C75" s="37"/>
      <c r="D75" s="28"/>
    </row>
    <row r="76" spans="1:4" s="7" customFormat="1" ht="11.25" hidden="1">
      <c r="A76" s="30"/>
      <c r="B76" s="37"/>
      <c r="C76" s="37"/>
      <c r="D76" s="28"/>
    </row>
    <row r="77" spans="1:4" s="7" customFormat="1" ht="11.25" hidden="1">
      <c r="A77" s="30"/>
      <c r="B77" s="37"/>
      <c r="C77" s="37"/>
      <c r="D77" s="28"/>
    </row>
    <row r="78" spans="1:4" s="7" customFormat="1" ht="11.25" hidden="1">
      <c r="A78" s="30"/>
      <c r="B78" s="37"/>
      <c r="C78" s="37"/>
      <c r="D78" s="28"/>
    </row>
    <row r="79" spans="1:4" s="7" customFormat="1" ht="12" hidden="1">
      <c r="A79" s="39"/>
      <c r="B79" s="37"/>
      <c r="C79" s="37"/>
      <c r="D79" s="28"/>
    </row>
    <row r="80" spans="1:4" s="7" customFormat="1" ht="11.25" hidden="1">
      <c r="A80" s="32"/>
      <c r="B80" s="37"/>
      <c r="C80" s="37"/>
      <c r="D80" s="28"/>
    </row>
    <row r="81" spans="1:4" s="7" customFormat="1" ht="11.25" hidden="1">
      <c r="A81" s="32"/>
      <c r="B81" s="37"/>
      <c r="C81" s="37"/>
      <c r="D81" s="28"/>
    </row>
    <row r="82" spans="1:4" s="7" customFormat="1" ht="11.25" hidden="1">
      <c r="A82" s="40"/>
      <c r="B82" s="37"/>
      <c r="C82" s="37"/>
      <c r="D82" s="28"/>
    </row>
    <row r="83" spans="1:4" ht="14.25" customHeight="1">
      <c r="A83" s="41"/>
      <c r="B83" s="42"/>
      <c r="C83" s="43"/>
      <c r="D83" s="43"/>
    </row>
    <row r="84" spans="1:4" s="6" customFormat="1" ht="12.75" customHeight="1">
      <c r="A84" s="44"/>
      <c r="B84" s="45"/>
      <c r="C84" s="13"/>
      <c r="D84" s="46"/>
    </row>
    <row r="85" spans="1:4" s="6" customFormat="1" ht="12.75" customHeight="1">
      <c r="A85" s="46"/>
      <c r="B85" s="47"/>
      <c r="C85" s="20"/>
      <c r="D85" s="46"/>
    </row>
    <row r="86" spans="1:4" s="6" customFormat="1" ht="12" customHeight="1">
      <c r="A86" s="44"/>
      <c r="B86" s="48"/>
      <c r="C86" s="13"/>
      <c r="D86" s="46"/>
    </row>
    <row r="87" spans="1:4" s="6" customFormat="1" ht="12" customHeight="1">
      <c r="A87" s="13"/>
      <c r="B87" s="47"/>
      <c r="C87" s="20"/>
      <c r="D87" s="46"/>
    </row>
    <row r="88" spans="1:4" s="6" customFormat="1" ht="15">
      <c r="A88" s="28"/>
      <c r="B88" s="46"/>
      <c r="C88" s="46"/>
      <c r="D88" s="46"/>
    </row>
    <row r="89" spans="1:4" ht="15">
      <c r="A89" s="43"/>
      <c r="B89" s="43"/>
      <c r="C89" s="43"/>
      <c r="D89" s="43"/>
    </row>
    <row r="90" spans="1:4" ht="15">
      <c r="A90" s="49"/>
      <c r="B90" s="43"/>
      <c r="C90" s="43"/>
      <c r="D90" s="43"/>
    </row>
    <row r="91" spans="1:4" ht="15">
      <c r="A91" s="43"/>
      <c r="B91" s="43"/>
      <c r="C91" s="43"/>
      <c r="D91" s="43"/>
    </row>
    <row r="92" spans="1:4" ht="15">
      <c r="A92" s="43"/>
      <c r="B92" s="43"/>
      <c r="C92" s="43"/>
      <c r="D92" s="43"/>
    </row>
  </sheetData>
  <sheetProtection/>
  <mergeCells count="21">
    <mergeCell ref="B41:C41"/>
    <mergeCell ref="B42:C42"/>
    <mergeCell ref="B43:C43"/>
    <mergeCell ref="B44:C44"/>
    <mergeCell ref="B45:C45"/>
    <mergeCell ref="B46:C46"/>
    <mergeCell ref="A4:C4"/>
    <mergeCell ref="A6:C6"/>
    <mergeCell ref="A7:C7"/>
    <mergeCell ref="A30:C30"/>
    <mergeCell ref="A37:C37"/>
    <mergeCell ref="A38:A40"/>
    <mergeCell ref="B38:C40"/>
    <mergeCell ref="D10:D12"/>
    <mergeCell ref="A8:E8"/>
    <mergeCell ref="A10:A12"/>
    <mergeCell ref="B10:B12"/>
    <mergeCell ref="C10:C12"/>
    <mergeCell ref="A32:A34"/>
    <mergeCell ref="B32:B34"/>
    <mergeCell ref="C32:C34"/>
  </mergeCells>
  <printOptions/>
  <pageMargins left="0.43" right="0.18" top="1" bottom="1" header="0.5" footer="0.5"/>
  <pageSetup horizontalDpi="300" verticalDpi="300" orientation="portrait" paperSize="9" scale="90" r:id="rId1"/>
  <colBreaks count="2" manualBreakCount="2">
    <brk id="4" max="38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2020-01-22T09:27:12Z</cp:lastPrinted>
  <dcterms:created xsi:type="dcterms:W3CDTF">1996-10-08T23:32:33Z</dcterms:created>
  <dcterms:modified xsi:type="dcterms:W3CDTF">2020-04-16T08:10:44Z</dcterms:modified>
  <cp:category/>
  <cp:version/>
  <cp:contentType/>
  <cp:contentStatus/>
</cp:coreProperties>
</file>